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<sst xmlns="http://schemas.openxmlformats.org/spreadsheetml/2006/main" count="37" uniqueCount="33">
  <si>
    <t xml:space="preserve">REF_NO</t>
  </si>
  <si>
    <t xml:space="preserve">CUSTOMER_PO</t>
  </si>
  <si>
    <t xml:space="preserve">DELIVERY_NOTE</t>
  </si>
  <si>
    <t xml:space="preserve">BOX_NO</t>
  </si>
  <si>
    <t xml:space="preserve">BOX_NO_ALL</t>
  </si>
  <si>
    <t xml:space="preserve">QTY</t>
  </si>
  <si>
    <t xml:space="preserve">CATEGORY</t>
  </si>
  <si>
    <t xml:space="preserve">SERIAL</t>
  </si>
  <si>
    <t xml:space="preserve">SSCC</t>
  </si>
  <si>
    <t xml:space="preserve">TMP</t>
  </si>
  <si>
    <t xml:space="preserve">ZAO</t>
  </si>
  <si>
    <t xml:space="preserve">CHK</t>
  </si>
  <si>
    <t xml:space="preserve">REFNO-123</t>
  </si>
  <si>
    <t xml:space="preserve">ORDER-123</t>
  </si>
  <si>
    <t xml:space="preserve">WZ/12/2026</t>
  </si>
  <si>
    <t xml:space="preserve">Electronics</t>
  </si>
  <si>
    <t xml:space="preserve">000001</t>
  </si>
  <si>
    <t xml:space="preserve">REFNO-124</t>
  </si>
  <si>
    <t xml:space="preserve">ORDER-124</t>
  </si>
  <si>
    <t xml:space="preserve">Health</t>
  </si>
  <si>
    <t xml:space="preserve">000002</t>
  </si>
  <si>
    <t xml:space="preserve">REFNO-125</t>
  </si>
  <si>
    <t xml:space="preserve">ORDER-125</t>
  </si>
  <si>
    <t xml:space="preserve">Beauty</t>
  </si>
  <si>
    <t xml:space="preserve">000003</t>
  </si>
  <si>
    <t xml:space="preserve">REFNO-126</t>
  </si>
  <si>
    <t xml:space="preserve">ORDER-126</t>
  </si>
  <si>
    <t xml:space="preserve">Home</t>
  </si>
  <si>
    <t xml:space="preserve">000004</t>
  </si>
  <si>
    <t xml:space="preserve">REFNO-127</t>
  </si>
  <si>
    <t xml:space="preserve">ORDER-127</t>
  </si>
  <si>
    <t xml:space="preserve">Garden</t>
  </si>
  <si>
    <t xml:space="preserve">000005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</si>
</sst>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0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0000"/>
      <name val="Calibri"/>
      <family val="2"/>
      <charset val="1"/>
    </font>
    <font>
      <sz val="11"/>
      <color rgb="FFE7E6E6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E7E6E6"/>
      <name val="Calibri"/>
      <family val="2"/>
      <charset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.86"/>
    <col collapsed="false" customWidth="true" hidden="false" outlineLevel="0" max="2" min="2" style="0" width="16.43"/>
    <col collapsed="false" customWidth="true" hidden="false" outlineLevel="0" max="3" min="3" style="0" width="20"/>
    <col collapsed="false" customWidth="true" hidden="false" outlineLevel="0" max="4" min="4" style="0" width="12.43"/>
    <col collapsed="false" customWidth="true" hidden="false" outlineLevel="0" max="5" min="5" style="0" width="17.43"/>
    <col collapsed="false" customWidth="true" hidden="false" outlineLevel="0" max="6" min="6" style="0" width="9.57"/>
    <col collapsed="false" customWidth="true" hidden="false" outlineLevel="0" max="7" min="7" style="0" width="12.86"/>
    <col collapsed="false" customWidth="true" hidden="false" outlineLevel="0" max="8" min="8" style="1" width="9.14"/>
    <col collapsed="false" customWidth="true" hidden="false" outlineLevel="0" max="9" min="9" style="2" width="21.62"/>
    <col collapsed="false" customWidth="true" hidden="false" outlineLevel="0" max="21" min="10" style="3" width="2.14"/>
    <col collapsed="false" customWidth="true" hidden="false" outlineLevel="0" max="22" min="22" style="3" width="2"/>
    <col collapsed="false" customWidth="true" hidden="false" outlineLevel="0" max="26" min="23" style="3" width="2.14"/>
    <col collapsed="false" customWidth="true" hidden="false" outlineLevel="0" max="27" min="27" style="3" width="5.86"/>
    <col collapsed="false" customWidth="true" hidden="false" outlineLevel="0" max="28" min="28" style="3" width="4.71"/>
    <col collapsed="false" customWidth="true" hidden="false" outlineLevel="0" max="29" min="29" style="3" width="4.57"/>
  </cols>
  <sheetData>
    <row r="1" customFormat="false" ht="1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AA1" s="7" t="s">
        <v>9</v>
      </c>
      <c r="AB1" s="7" t="s">
        <v>10</v>
      </c>
      <c r="AC1" s="7" t="s">
        <v>11</v>
      </c>
    </row>
    <row r="2" customFormat="false" ht="13.8" hidden="false" customHeight="false" outlineLevel="0" collapsed="false">
      <c r="A2" s="0" t="s">
        <v>12</v>
      </c>
      <c r="B2" s="0" t="s">
        <v>13</v>
      </c>
      <c r="C2" s="0" t="s">
        <v>14</v>
      </c>
      <c r="D2" s="0" t="n">
        <v>1</v>
      </c>
      <c r="E2" s="0" t="n">
        <v>5</v>
      </c>
      <c r="F2" s="0" t="n">
        <v>12</v>
      </c>
      <c r="G2" s="0" t="s">
        <v>15</v>
      </c>
      <c r="H2" s="1" t="s">
        <v>16</v>
      </c>
      <c r="I2" s="2" t="str">
        <f aca="false">"05909000896"&amp;H2&amp;AC2</f>
        <v>059090008960000017</v>
      </c>
      <c r="J2" s="3" t="n">
        <v>0</v>
      </c>
      <c r="K2" s="3" t="n">
        <v>5</v>
      </c>
      <c r="L2" s="3" t="n">
        <v>9</v>
      </c>
      <c r="M2" s="3" t="n">
        <v>0</v>
      </c>
      <c r="N2" s="3" t="n">
        <v>9</v>
      </c>
      <c r="O2" s="3" t="n">
        <v>0</v>
      </c>
      <c r="P2" s="3" t="n">
        <v>0</v>
      </c>
      <c r="Q2" s="3" t="n">
        <v>0</v>
      </c>
      <c r="R2" s="3" t="n">
        <v>8</v>
      </c>
      <c r="S2" s="3" t="n">
        <v>9</v>
      </c>
      <c r="T2" s="3" t="n">
        <v>6</v>
      </c>
      <c r="U2" s="3" t="str">
        <f aca="false">MID(H2,1,1)</f>
        <v>0</v>
      </c>
      <c r="V2" s="3" t="str">
        <f aca="false">MID(H2,2,1)</f>
        <v>0</v>
      </c>
      <c r="W2" s="3" t="str">
        <f aca="false">MID(H2,3,1)</f>
        <v>0</v>
      </c>
      <c r="X2" s="3" t="str">
        <f aca="false">MID(H2,4,1)</f>
        <v>0</v>
      </c>
      <c r="Y2" s="3" t="str">
        <f aca="false">MID(H2,5,1)</f>
        <v>0</v>
      </c>
      <c r="Z2" s="3" t="str">
        <f aca="false">MID(H2,6,1)</f>
        <v>1</v>
      </c>
      <c r="AA2" s="3" t="n">
        <f aca="false">J2*3+K2*1+L2*3+M2*1+N2*3+O2*1+P2*3+Q2*1+R2*3+S2*1+T2*3+U2*1+V2*3+W2*1+X2*3+Y2*1+Z2*3</f>
        <v>113</v>
      </c>
      <c r="AB2" s="3" t="n">
        <f aca="false">ROUNDUP(AA2/10,0)*10</f>
        <v>120</v>
      </c>
      <c r="AC2" s="3" t="n">
        <f aca="false">AB2-AA2</f>
        <v>7</v>
      </c>
    </row>
    <row r="3" customFormat="false" ht="13.8" hidden="false" customHeight="false" outlineLevel="0" collapsed="false">
      <c r="A3" s="0" t="s">
        <v>17</v>
      </c>
      <c r="B3" s="0" t="s">
        <v>18</v>
      </c>
      <c r="C3" s="0" t="s">
        <v>14</v>
      </c>
      <c r="D3" s="0" t="n">
        <v>2</v>
      </c>
      <c r="E3" s="0" t="n">
        <v>5</v>
      </c>
      <c r="F3" s="0" t="n">
        <v>12</v>
      </c>
      <c r="G3" s="0" t="s">
        <v>19</v>
      </c>
      <c r="H3" s="1" t="s">
        <v>20</v>
      </c>
      <c r="I3" s="2" t="str">
        <f aca="false">"05909000896"&amp;H3&amp;AC3</f>
        <v>059090008960000024</v>
      </c>
      <c r="J3" s="3" t="n">
        <v>0</v>
      </c>
      <c r="K3" s="3" t="n">
        <v>5</v>
      </c>
      <c r="L3" s="3" t="n">
        <v>9</v>
      </c>
      <c r="M3" s="3" t="n">
        <v>0</v>
      </c>
      <c r="N3" s="3" t="n">
        <v>9</v>
      </c>
      <c r="O3" s="3" t="n">
        <v>0</v>
      </c>
      <c r="P3" s="3" t="n">
        <v>0</v>
      </c>
      <c r="Q3" s="3" t="n">
        <v>0</v>
      </c>
      <c r="R3" s="3" t="n">
        <v>8</v>
      </c>
      <c r="S3" s="3" t="n">
        <v>9</v>
      </c>
      <c r="T3" s="3" t="n">
        <v>6</v>
      </c>
      <c r="U3" s="3" t="str">
        <f aca="false">MID(H3,1,1)</f>
        <v>0</v>
      </c>
      <c r="V3" s="3" t="str">
        <f aca="false">MID(H3,2,1)</f>
        <v>0</v>
      </c>
      <c r="W3" s="3" t="str">
        <f aca="false">MID(H3,3,1)</f>
        <v>0</v>
      </c>
      <c r="X3" s="3" t="str">
        <f aca="false">MID(H3,4,1)</f>
        <v>0</v>
      </c>
      <c r="Y3" s="3" t="str">
        <f aca="false">MID(H3,5,1)</f>
        <v>0</v>
      </c>
      <c r="Z3" s="3" t="str">
        <f aca="false">MID(H3,6,1)</f>
        <v>2</v>
      </c>
      <c r="AA3" s="3" t="n">
        <f aca="false">J3*3+K3*1+L3*3+M3*1+N3*3+O3*1+P3*3+Q3*1+R3*3+S3*1+T3*3+U3*1+V3*3+W3*1+X3*3+Y3*1+Z3*3</f>
        <v>116</v>
      </c>
      <c r="AB3" s="3" t="n">
        <f aca="false">ROUNDUP(AA3/10,0)*10</f>
        <v>120</v>
      </c>
      <c r="AC3" s="3" t="n">
        <f aca="false">AB3-AA3</f>
        <v>4</v>
      </c>
    </row>
    <row r="4" customFormat="false" ht="13.8" hidden="false" customHeight="false" outlineLevel="0" collapsed="false">
      <c r="A4" s="0" t="s">
        <v>21</v>
      </c>
      <c r="B4" s="0" t="s">
        <v>22</v>
      </c>
      <c r="C4" s="0" t="s">
        <v>14</v>
      </c>
      <c r="D4" s="0" t="n">
        <v>3</v>
      </c>
      <c r="E4" s="0" t="n">
        <v>5</v>
      </c>
      <c r="F4" s="0" t="n">
        <v>12</v>
      </c>
      <c r="G4" s="8" t="s">
        <v>23</v>
      </c>
      <c r="H4" s="1" t="s">
        <v>24</v>
      </c>
      <c r="I4" s="2" t="str">
        <f aca="false">"05909000896"&amp;H4&amp;AC4</f>
        <v>059090008960000031</v>
      </c>
      <c r="J4" s="3" t="n">
        <v>0</v>
      </c>
      <c r="K4" s="3" t="n">
        <v>5</v>
      </c>
      <c r="L4" s="3" t="n">
        <v>9</v>
      </c>
      <c r="M4" s="3" t="n">
        <v>0</v>
      </c>
      <c r="N4" s="3" t="n">
        <v>9</v>
      </c>
      <c r="O4" s="3" t="n">
        <v>0</v>
      </c>
      <c r="P4" s="3" t="n">
        <v>0</v>
      </c>
      <c r="Q4" s="3" t="n">
        <v>0</v>
      </c>
      <c r="R4" s="3" t="n">
        <v>8</v>
      </c>
      <c r="S4" s="3" t="n">
        <v>9</v>
      </c>
      <c r="T4" s="3" t="n">
        <v>6</v>
      </c>
      <c r="U4" s="3" t="str">
        <f aca="false">MID(H4,1,1)</f>
        <v>0</v>
      </c>
      <c r="V4" s="3" t="str">
        <f aca="false">MID(H4,2,1)</f>
        <v>0</v>
      </c>
      <c r="W4" s="3" t="str">
        <f aca="false">MID(H4,3,1)</f>
        <v>0</v>
      </c>
      <c r="X4" s="3" t="str">
        <f aca="false">MID(H4,4,1)</f>
        <v>0</v>
      </c>
      <c r="Y4" s="3" t="str">
        <f aca="false">MID(H4,5,1)</f>
        <v>0</v>
      </c>
      <c r="Z4" s="3" t="str">
        <f aca="false">MID(H4,6,1)</f>
        <v>3</v>
      </c>
      <c r="AA4" s="3" t="n">
        <f aca="false">J4*3+K4*1+L4*3+M4*1+N4*3+O4*1+P4*3+Q4*1+R4*3+S4*1+T4*3+U4*1+V4*3+W4*1+X4*3+Y4*1+Z4*3</f>
        <v>119</v>
      </c>
      <c r="AB4" s="3" t="n">
        <f aca="false">ROUNDUP(AA4/10,0)*10</f>
        <v>120</v>
      </c>
      <c r="AC4" s="3" t="n">
        <f aca="false">AB4-AA4</f>
        <v>1</v>
      </c>
    </row>
    <row r="5" customFormat="false" ht="13.8" hidden="false" customHeight="false" outlineLevel="0" collapsed="false">
      <c r="A5" s="0" t="s">
        <v>25</v>
      </c>
      <c r="B5" s="0" t="s">
        <v>26</v>
      </c>
      <c r="C5" s="0" t="s">
        <v>14</v>
      </c>
      <c r="D5" s="0" t="n">
        <v>4</v>
      </c>
      <c r="E5" s="0" t="n">
        <v>5</v>
      </c>
      <c r="F5" s="0" t="n">
        <v>12</v>
      </c>
      <c r="G5" s="0" t="s">
        <v>27</v>
      </c>
      <c r="H5" s="1" t="s">
        <v>28</v>
      </c>
      <c r="I5" s="2" t="str">
        <f aca="false">"05909000896"&amp;H5&amp;AC5</f>
        <v>059090008960000048</v>
      </c>
      <c r="J5" s="3" t="n">
        <v>0</v>
      </c>
      <c r="K5" s="3" t="n">
        <v>5</v>
      </c>
      <c r="L5" s="3" t="n">
        <v>9</v>
      </c>
      <c r="M5" s="3" t="n">
        <v>0</v>
      </c>
      <c r="N5" s="3" t="n">
        <v>9</v>
      </c>
      <c r="O5" s="3" t="n">
        <v>0</v>
      </c>
      <c r="P5" s="3" t="n">
        <v>0</v>
      </c>
      <c r="Q5" s="3" t="n">
        <v>0</v>
      </c>
      <c r="R5" s="3" t="n">
        <v>8</v>
      </c>
      <c r="S5" s="3" t="n">
        <v>9</v>
      </c>
      <c r="T5" s="3" t="n">
        <v>6</v>
      </c>
      <c r="U5" s="3" t="str">
        <f aca="false">MID(H5,1,1)</f>
        <v>0</v>
      </c>
      <c r="V5" s="3" t="str">
        <f aca="false">MID(H5,2,1)</f>
        <v>0</v>
      </c>
      <c r="W5" s="3" t="str">
        <f aca="false">MID(H5,3,1)</f>
        <v>0</v>
      </c>
      <c r="X5" s="3" t="str">
        <f aca="false">MID(H5,4,1)</f>
        <v>0</v>
      </c>
      <c r="Y5" s="3" t="str">
        <f aca="false">MID(H5,5,1)</f>
        <v>0</v>
      </c>
      <c r="Z5" s="3" t="str">
        <f aca="false">MID(H5,6,1)</f>
        <v>4</v>
      </c>
      <c r="AA5" s="3" t="n">
        <f aca="false">J5*3+K5*1+L5*3+M5*1+N5*3+O5*1+P5*3+Q5*1+R5*3+S5*1+T5*3+U5*1+V5*3+W5*1+X5*3+Y5*1+Z5*3</f>
        <v>122</v>
      </c>
      <c r="AB5" s="3" t="n">
        <f aca="false">ROUNDUP(AA5/10,0)*10</f>
        <v>130</v>
      </c>
      <c r="AC5" s="3" t="n">
        <f aca="false">AB5-AA5</f>
        <v>8</v>
      </c>
    </row>
    <row r="6" customFormat="false" ht="13.8" hidden="false" customHeight="false" outlineLevel="0" collapsed="false">
      <c r="A6" s="0" t="s">
        <v>29</v>
      </c>
      <c r="B6" s="0" t="s">
        <v>30</v>
      </c>
      <c r="C6" s="0" t="s">
        <v>14</v>
      </c>
      <c r="D6" s="0" t="n">
        <v>5</v>
      </c>
      <c r="E6" s="0" t="n">
        <v>5</v>
      </c>
      <c r="F6" s="0" t="n">
        <v>12</v>
      </c>
      <c r="G6" s="0" t="s">
        <v>31</v>
      </c>
      <c r="H6" s="1" t="s">
        <v>32</v>
      </c>
      <c r="I6" s="2" t="str">
        <f aca="false">"05909000896"&amp;H6&amp;AC6</f>
        <v>059090008960000055</v>
      </c>
      <c r="J6" s="3" t="n">
        <v>0</v>
      </c>
      <c r="K6" s="3" t="n">
        <v>5</v>
      </c>
      <c r="L6" s="3" t="n">
        <v>9</v>
      </c>
      <c r="M6" s="3" t="n">
        <v>0</v>
      </c>
      <c r="N6" s="3" t="n">
        <v>9</v>
      </c>
      <c r="O6" s="3" t="n">
        <v>0</v>
      </c>
      <c r="P6" s="3" t="n">
        <v>0</v>
      </c>
      <c r="Q6" s="3" t="n">
        <v>0</v>
      </c>
      <c r="R6" s="3" t="n">
        <v>8</v>
      </c>
      <c r="S6" s="3" t="n">
        <v>9</v>
      </c>
      <c r="T6" s="3" t="n">
        <v>6</v>
      </c>
      <c r="U6" s="3" t="str">
        <f aca="false">MID(H6,1,1)</f>
        <v>0</v>
      </c>
      <c r="V6" s="3" t="str">
        <f aca="false">MID(H6,2,1)</f>
        <v>0</v>
      </c>
      <c r="W6" s="3" t="str">
        <f aca="false">MID(H6,3,1)</f>
        <v>0</v>
      </c>
      <c r="X6" s="3" t="str">
        <f aca="false">MID(H6,4,1)</f>
        <v>0</v>
      </c>
      <c r="Y6" s="3" t="str">
        <f aca="false">MID(H6,5,1)</f>
        <v>0</v>
      </c>
      <c r="Z6" s="3" t="str">
        <f aca="false">MID(H6,6,1)</f>
        <v>5</v>
      </c>
      <c r="AA6" s="3" t="n">
        <f aca="false">J6*3+K6*1+L6*3+M6*1+N6*3+O6*1+P6*3+Q6*1+R6*3+S6*1+T6*3+U6*1+V6*3+W6*1+X6*3+Y6*1+Z6*3</f>
        <v>125</v>
      </c>
      <c r="AB6" s="3" t="n">
        <f aca="false">ROUNDUP(AA6/10,0)*10</f>
        <v>130</v>
      </c>
      <c r="AC6" s="3" t="n">
        <f aca="false">AB6-AA6</f>
        <v>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2023-06-22T14:23:13Z</dcterms:created>
  <dc:creator>lru</dc:creator>
  <dc:description/>
  <dc:language>en-US</dc:language>
  <cp:lastModifiedBy/>
  <dcterms:modified xsi:type="dcterms:W3CDTF">2026-02-09T14:02:32Z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